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（排名）" sheetId="8" r:id="rId1"/>
  </sheets>
  <definedNames>
    <definedName name="_xlnm._FilterDatabase" localSheetId="0" hidden="1">'综合成绩（排名）'!$A$3:$J$10</definedName>
  </definedNames>
  <calcPr calcId="144525"/>
</workbook>
</file>

<file path=xl/sharedStrings.xml><?xml version="1.0" encoding="utf-8"?>
<sst xmlns="http://schemas.openxmlformats.org/spreadsheetml/2006/main" count="33" uniqueCount="28">
  <si>
    <t>附件2</t>
  </si>
  <si>
    <t>海南省科技活动中心公开招聘工作人员
综合成绩（排名）</t>
  </si>
  <si>
    <t>序号</t>
  </si>
  <si>
    <t>姓名</t>
  </si>
  <si>
    <t>准考证号</t>
  </si>
  <si>
    <t>招考岗位</t>
  </si>
  <si>
    <t>笔试分数</t>
  </si>
  <si>
    <t>面试分数</t>
  </si>
  <si>
    <r>
      <rPr>
        <b/>
        <sz val="14"/>
        <color theme="1"/>
        <rFont val="宋体"/>
        <charset val="134"/>
        <scheme val="major"/>
      </rPr>
      <t>笔试成绩</t>
    </r>
    <r>
      <rPr>
        <sz val="10"/>
        <color rgb="FF000000"/>
        <rFont val="Arial"/>
        <charset val="134"/>
      </rPr>
      <t>×</t>
    </r>
    <r>
      <rPr>
        <b/>
        <sz val="14"/>
        <color rgb="FF000000"/>
        <rFont val="宋体"/>
        <charset val="134"/>
      </rPr>
      <t>60%</t>
    </r>
  </si>
  <si>
    <t>面试成绩×40%</t>
  </si>
  <si>
    <t>综合成绩</t>
  </si>
  <si>
    <t>排名</t>
  </si>
  <si>
    <t>符晶晶</t>
  </si>
  <si>
    <t>210410010417</t>
  </si>
  <si>
    <t>101_文秘岗</t>
  </si>
  <si>
    <t>欧洪瑞</t>
  </si>
  <si>
    <t>210410010304</t>
  </si>
  <si>
    <t>王瑞珍</t>
  </si>
  <si>
    <t>210410010521</t>
  </si>
  <si>
    <t>周皓</t>
  </si>
  <si>
    <t>210410010306</t>
  </si>
  <si>
    <t>刘婉静</t>
  </si>
  <si>
    <t>210410011511</t>
  </si>
  <si>
    <t>102_科技人才和项目管理岗</t>
  </si>
  <si>
    <t>林孟双</t>
  </si>
  <si>
    <t>210410011818</t>
  </si>
  <si>
    <t>吴亚琴</t>
  </si>
  <si>
    <t>210410011012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</si>
</sst>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14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rgb="FF000000"/>
      <name val="Arial"/>
      <charset val="134"/>
    </font>
    <font>
      <b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6" borderId="4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3" borderId="4" applyNumberForma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9" fillId="12" borderId="9" applyNumberFormat="false" applyAlignment="false" applyProtection="false">
      <alignment vertical="center"/>
    </xf>
    <xf numFmtId="0" fontId="18" fillId="3" borderId="8" applyNumberFormat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176" fontId="4" fillId="0" borderId="2" xfId="0" applyNumberFormat="true" applyFont="true" applyBorder="true" applyAlignment="true">
      <alignment horizontal="center" vertical="center" wrapText="true"/>
    </xf>
    <xf numFmtId="176" fontId="1" fillId="0" borderId="2" xfId="0" applyNumberFormat="true" applyFont="true" applyBorder="true" applyAlignment="true">
      <alignment horizontal="center" vertical="center" wrapText="true"/>
    </xf>
    <xf numFmtId="0" fontId="3" fillId="0" borderId="2" xfId="0" applyFont="true" applyBorder="true" applyAlignment="true" quotePrefix="true">
      <alignment horizontal="center" vertical="center" wrapText="true"/>
    </xf>
    <xf numFmtId="0" fontId="5" fillId="0" borderId="2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K7" sqref="K7"/>
    </sheetView>
  </sheetViews>
  <sheetFormatPr defaultColWidth="9" defaultRowHeight="13.5"/>
  <cols>
    <col min="1" max="1" width="6.63333333333333" customWidth="true"/>
    <col min="2" max="2" width="11" customWidth="true"/>
    <col min="3" max="3" width="18.125" customWidth="true"/>
    <col min="4" max="4" width="26" customWidth="true"/>
    <col min="5" max="5" width="12.3833333333333" customWidth="true"/>
    <col min="6" max="6" width="13.875" customWidth="true"/>
    <col min="7" max="7" width="12.625" customWidth="true"/>
    <col min="8" max="8" width="11.125" customWidth="true"/>
    <col min="9" max="9" width="11.75" customWidth="true"/>
    <col min="10" max="10" width="10.5" customWidth="true"/>
  </cols>
  <sheetData>
    <row r="1" ht="40" customHeight="true" spans="1:1">
      <c r="A1" t="s">
        <v>0</v>
      </c>
    </row>
    <row r="2" ht="69.95" customHeight="true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true" ht="66" customHeight="true" spans="1:10">
      <c r="A3" s="10" t="s">
        <v>2</v>
      </c>
      <c r="B3" s="10" t="s">
        <v>3</v>
      </c>
      <c r="C3" s="10" t="s">
        <v>4</v>
      </c>
      <c r="D3" s="10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9" t="s">
        <v>10</v>
      </c>
      <c r="J3" s="7" t="s">
        <v>11</v>
      </c>
    </row>
    <row r="4" s="2" customFormat="true" ht="29.25" customHeight="true" spans="1:10">
      <c r="A4" s="5">
        <v>1</v>
      </c>
      <c r="B4" s="11" t="s">
        <v>12</v>
      </c>
      <c r="C4" s="11" t="s">
        <v>13</v>
      </c>
      <c r="D4" s="11" t="s">
        <v>14</v>
      </c>
      <c r="E4" s="5">
        <v>73.6</v>
      </c>
      <c r="F4" s="5">
        <v>81.33</v>
      </c>
      <c r="G4" s="5">
        <f>E4*0.6</f>
        <v>44.16</v>
      </c>
      <c r="H4" s="8">
        <f>F4*0.4</f>
        <v>32.532</v>
      </c>
      <c r="I4" s="8">
        <f>(E4*0.6)+(F4*0.4)</f>
        <v>76.692</v>
      </c>
      <c r="J4" s="5">
        <f>RANK(I4,$I$4:$I$7,0)</f>
        <v>1</v>
      </c>
    </row>
    <row r="5" s="2" customFormat="true" ht="36" customHeight="true" spans="1:10">
      <c r="A5" s="5">
        <v>2</v>
      </c>
      <c r="B5" s="11" t="s">
        <v>15</v>
      </c>
      <c r="C5" s="11" t="s">
        <v>16</v>
      </c>
      <c r="D5" s="11" t="s">
        <v>14</v>
      </c>
      <c r="E5" s="5">
        <v>72</v>
      </c>
      <c r="F5" s="5">
        <v>75</v>
      </c>
      <c r="G5" s="5">
        <f t="shared" ref="G5:G10" si="0">E5*0.6</f>
        <v>43.2</v>
      </c>
      <c r="H5" s="8">
        <f t="shared" ref="H5:H10" si="1">F5*0.4</f>
        <v>30</v>
      </c>
      <c r="I5" s="8">
        <f t="shared" ref="I4:I10" si="2">(E5*0.6)+(F5*0.4)</f>
        <v>73.2</v>
      </c>
      <c r="J5" s="5">
        <f>RANK(I5,$I$4:$I$7,0)</f>
        <v>2</v>
      </c>
    </row>
    <row r="6" s="2" customFormat="true" ht="34.5" customHeight="true" spans="1:10">
      <c r="A6" s="5">
        <v>3</v>
      </c>
      <c r="B6" s="11" t="s">
        <v>17</v>
      </c>
      <c r="C6" s="11" t="s">
        <v>18</v>
      </c>
      <c r="D6" s="11" t="s">
        <v>14</v>
      </c>
      <c r="E6" s="5">
        <v>68.8</v>
      </c>
      <c r="F6" s="5">
        <v>74.67</v>
      </c>
      <c r="G6" s="5">
        <f t="shared" si="0"/>
        <v>41.28</v>
      </c>
      <c r="H6" s="8">
        <f t="shared" si="1"/>
        <v>29.868</v>
      </c>
      <c r="I6" s="8">
        <f t="shared" si="2"/>
        <v>71.148</v>
      </c>
      <c r="J6" s="5">
        <f>RANK(I6,$I$4:$I$7,0)</f>
        <v>3</v>
      </c>
    </row>
    <row r="7" s="2" customFormat="true" ht="34.5" customHeight="true" spans="1:10">
      <c r="A7" s="5">
        <v>4</v>
      </c>
      <c r="B7" s="11" t="s">
        <v>19</v>
      </c>
      <c r="C7" s="11" t="s">
        <v>20</v>
      </c>
      <c r="D7" s="11" t="s">
        <v>14</v>
      </c>
      <c r="E7" s="5">
        <v>68.8</v>
      </c>
      <c r="F7" s="5">
        <v>72.67</v>
      </c>
      <c r="G7" s="5">
        <f t="shared" si="0"/>
        <v>41.28</v>
      </c>
      <c r="H7" s="8">
        <f t="shared" si="1"/>
        <v>29.068</v>
      </c>
      <c r="I7" s="8">
        <f t="shared" si="2"/>
        <v>70.348</v>
      </c>
      <c r="J7" s="5">
        <f>RANK(I7,$I$4:$I$7,0)</f>
        <v>4</v>
      </c>
    </row>
    <row r="8" s="2" customFormat="true" ht="34.5" customHeight="true" spans="1:10">
      <c r="A8" s="5">
        <v>5</v>
      </c>
      <c r="B8" s="11" t="s">
        <v>21</v>
      </c>
      <c r="C8" s="11" t="s">
        <v>22</v>
      </c>
      <c r="D8" s="11" t="s">
        <v>23</v>
      </c>
      <c r="E8" s="5">
        <v>75.4</v>
      </c>
      <c r="F8" s="5">
        <v>82.67</v>
      </c>
      <c r="G8" s="5">
        <f t="shared" si="0"/>
        <v>45.24</v>
      </c>
      <c r="H8" s="8">
        <f t="shared" si="1"/>
        <v>33.068</v>
      </c>
      <c r="I8" s="8">
        <f t="shared" si="2"/>
        <v>78.308</v>
      </c>
      <c r="J8" s="5">
        <f>RANK(I8,$I$8:$I$10,0)</f>
        <v>1</v>
      </c>
    </row>
    <row r="9" s="2" customFormat="true" ht="43.5" customHeight="true" spans="1:10">
      <c r="A9" s="5">
        <v>6</v>
      </c>
      <c r="B9" s="11" t="s">
        <v>24</v>
      </c>
      <c r="C9" s="11" t="s">
        <v>25</v>
      </c>
      <c r="D9" s="11" t="s">
        <v>23</v>
      </c>
      <c r="E9" s="5">
        <v>76.8</v>
      </c>
      <c r="F9" s="5">
        <v>75</v>
      </c>
      <c r="G9" s="5">
        <f t="shared" si="0"/>
        <v>46.08</v>
      </c>
      <c r="H9" s="8">
        <f t="shared" si="1"/>
        <v>30</v>
      </c>
      <c r="I9" s="8">
        <f t="shared" si="2"/>
        <v>76.08</v>
      </c>
      <c r="J9" s="5">
        <f>RANK(I9,$I$8:$I$10,0)</f>
        <v>2</v>
      </c>
    </row>
    <row r="10" s="2" customFormat="true" ht="43.5" customHeight="true" spans="1:10">
      <c r="A10" s="5">
        <v>7</v>
      </c>
      <c r="B10" s="11" t="s">
        <v>26</v>
      </c>
      <c r="C10" s="11" t="s">
        <v>27</v>
      </c>
      <c r="D10" s="11" t="s">
        <v>23</v>
      </c>
      <c r="E10" s="5">
        <v>74.6</v>
      </c>
      <c r="F10" s="5">
        <v>70.67</v>
      </c>
      <c r="G10" s="5">
        <f t="shared" si="0"/>
        <v>44.76</v>
      </c>
      <c r="H10" s="8">
        <f t="shared" si="1"/>
        <v>28.268</v>
      </c>
      <c r="I10" s="8">
        <f t="shared" si="2"/>
        <v>73.028</v>
      </c>
      <c r="J10" s="5">
        <f>RANK(I10,$I$8:$I$10,0)</f>
        <v>3</v>
      </c>
    </row>
  </sheetData>
  <autoFilter ref="A3:J10">
    <sortState ref="A3:J10">
      <sortCondition ref="J3"/>
    </sortState>
    <extLst/>
  </autoFilter>
  <mergeCells count="1">
    <mergeCell ref="A2:J2"/>
  </mergeCells>
  <pageMargins left="0.236111111111111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综合成绩（排名）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2021-04-12T09:01:00Z</dcterms:created>
  <cp:lastPrinted>2021-04-26T09:12:00Z</cp:lastPrinted>
  <dcterms:modified xsi:type="dcterms:W3CDTF">2021-05-17T17:10:24Z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F7D9119D02654B9390507B8F10DE58CC</vt:lpwstr>
  </property>
  <property fmtid="{D5CDD505-2E9C-101B-9397-08002B2CF9AE}" pid="3" name="KSOProductBuildVer">
    <vt:lpwstr>2052-11.8.2.10125</vt:lpwstr>
  </property>
  <property fmtid="{D5CDD505-2E9C-101B-9397-08002B2CF9AE}" pid="4" name="KSOReadingLayout">
    <vt:bool>true</vt:bool>
  </property>
</Properties>
</file>